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rocck\Dropbox\Work\"/>
    </mc:Choice>
  </mc:AlternateContent>
  <xr:revisionPtr revIDLastSave="0" documentId="13_ncr:40009_{E1E05D5E-3487-4D4F-8AD4-37998FD11755}" xr6:coauthVersionLast="45" xr6:coauthVersionMax="45" xr10:uidLastSave="{00000000-0000-0000-0000-000000000000}"/>
  <bookViews>
    <workbookView xWindow="28680" yWindow="-120" windowWidth="29040" windowHeight="15840"/>
  </bookViews>
  <sheets>
    <sheet name="New CER Form" sheetId="1" r:id="rId1"/>
  </sheets>
  <definedNames>
    <definedName name="_xlnm.Print_Area" localSheetId="0">'New CER Form'!$A$1:$R$86</definedName>
    <definedName name="_xlnm.Print_Titles" localSheetId="0">'New CER Form'!$4:$8</definedName>
  </definedNames>
  <calcPr calcId="191029" fullCalcOnLoad="1"/>
</workbook>
</file>

<file path=xl/calcChain.xml><?xml version="1.0" encoding="utf-8"?>
<calcChain xmlns="http://schemas.openxmlformats.org/spreadsheetml/2006/main">
  <c r="G45" i="1" l="1"/>
  <c r="G48" i="1"/>
  <c r="J45" i="1"/>
  <c r="J46" i="1" s="1"/>
  <c r="J48" i="1"/>
  <c r="H45" i="1"/>
  <c r="H46" i="1" s="1"/>
  <c r="I45" i="1"/>
  <c r="G52" i="1" s="1"/>
  <c r="K45" i="1"/>
  <c r="K48" i="1" s="1"/>
  <c r="K46" i="1"/>
  <c r="L45" i="1"/>
  <c r="L48" i="1" s="1"/>
  <c r="M45" i="1"/>
  <c r="M46" i="1" s="1"/>
  <c r="N45" i="1"/>
  <c r="N46" i="1" s="1"/>
  <c r="O45" i="1"/>
  <c r="O46" i="1" s="1"/>
  <c r="P45" i="1"/>
  <c r="P46" i="1" s="1"/>
  <c r="P48" i="1"/>
  <c r="Q45" i="1"/>
  <c r="Q48" i="1" s="1"/>
  <c r="Q46" i="1"/>
  <c r="R45" i="1"/>
  <c r="R48" i="1" s="1"/>
  <c r="R46" i="1" l="1"/>
  <c r="N48" i="1"/>
  <c r="M48" i="1"/>
  <c r="O48" i="1"/>
  <c r="L46" i="1"/>
  <c r="I46" i="1"/>
  <c r="I48" i="1"/>
  <c r="H48" i="1"/>
  <c r="G50" i="1" l="1"/>
</calcChain>
</file>

<file path=xl/sharedStrings.xml><?xml version="1.0" encoding="utf-8"?>
<sst xmlns="http://schemas.openxmlformats.org/spreadsheetml/2006/main" count="115" uniqueCount="79">
  <si>
    <t>(A)</t>
  </si>
  <si>
    <t>(B)</t>
  </si>
  <si>
    <t>(C)</t>
  </si>
  <si>
    <t>Description of Project:</t>
  </si>
  <si>
    <t>Critical Rating:</t>
  </si>
  <si>
    <t>Explanation of Assumptions:</t>
  </si>
  <si>
    <t>Risk of not meeting cost savings:</t>
  </si>
  <si>
    <t>1.</t>
  </si>
  <si>
    <t>2.</t>
  </si>
  <si>
    <t>3.</t>
  </si>
  <si>
    <t>4.</t>
  </si>
  <si>
    <t>5.</t>
  </si>
  <si>
    <t>Used to calculate IRR</t>
  </si>
  <si>
    <t>Internal Rate of Return (IRR)</t>
  </si>
  <si>
    <t>Financial Implications</t>
  </si>
  <si>
    <t>Project Savings:</t>
  </si>
  <si>
    <t>Cost of Project:</t>
  </si>
  <si>
    <t>Project Name</t>
  </si>
  <si>
    <t xml:space="preserve"> </t>
  </si>
  <si>
    <t>Summary of Project Justification:</t>
  </si>
  <si>
    <t>CAPITAL EXPENSE REQUEST (CER)</t>
  </si>
  <si>
    <t>[  0% = no uncertainty</t>
  </si>
  <si>
    <t>[  1.0  = must do</t>
  </si>
  <si>
    <t>2.0 = could defer to future years</t>
  </si>
  <si>
    <t>3.0 = nice to have   ]</t>
  </si>
  <si>
    <t>Amount Budgeted</t>
  </si>
  <si>
    <t>Amount Requested</t>
  </si>
  <si>
    <t>Amount Unbudgeted</t>
  </si>
  <si>
    <t>Project Justification Category:</t>
  </si>
  <si>
    <t>New Capital - Profit Maintenance (non-replacement)</t>
  </si>
  <si>
    <t>New Capital - Incremental Earnings</t>
  </si>
  <si>
    <t>Capital Replacement</t>
  </si>
  <si>
    <t>Legal, Contractual, Other</t>
  </si>
  <si>
    <t>6.</t>
  </si>
  <si>
    <t>7.</t>
  </si>
  <si>
    <t>DATE</t>
  </si>
  <si>
    <t>EXECUTIVE APPROVALS</t>
  </si>
  <si>
    <t>Division/ Department Manager:</t>
  </si>
  <si>
    <t>For Fixed Asset Use</t>
  </si>
  <si>
    <t>Asset Description</t>
  </si>
  <si>
    <t>Received</t>
  </si>
  <si>
    <t>CAPX</t>
  </si>
  <si>
    <t>FA</t>
  </si>
  <si>
    <t>Copies</t>
  </si>
  <si>
    <t>Email</t>
  </si>
  <si>
    <t>Funding:</t>
  </si>
  <si>
    <t>GL Account (CIP invoicing)</t>
  </si>
  <si>
    <t>Guarantee Financing</t>
  </si>
  <si>
    <t>HTD</t>
  </si>
  <si>
    <t xml:space="preserve">      50%= considerable risk in not meeting savings   ]</t>
  </si>
  <si>
    <t xml:space="preserve">Prepared by:  </t>
  </si>
  <si>
    <t>Cumulative Cash Flow Impact</t>
  </si>
  <si>
    <t>25%= high likelihood of achieving savings</t>
  </si>
  <si>
    <t>Present Value of Cash Flow</t>
  </si>
  <si>
    <t>Net Present Value of all Cash Flow</t>
  </si>
  <si>
    <t>Company Name</t>
  </si>
  <si>
    <t>Co. #</t>
  </si>
  <si>
    <t>Expensed</t>
  </si>
  <si>
    <t>Depreciation Account</t>
  </si>
  <si>
    <t>Grower Name</t>
  </si>
  <si>
    <t>Less Prior CERs</t>
  </si>
  <si>
    <t>Remaining Budget</t>
  </si>
  <si>
    <t>Vice President</t>
  </si>
  <si>
    <t>Note:  No budget substitutions between CERS</t>
  </si>
  <si>
    <t>CER Code</t>
  </si>
  <si>
    <t>REQUEST</t>
  </si>
  <si>
    <t xml:space="preserve">Current cost of funds assumption:   </t>
  </si>
  <si>
    <t>Year</t>
  </si>
  <si>
    <t>8.</t>
  </si>
  <si>
    <t>$ Amount</t>
  </si>
  <si>
    <t>1</t>
  </si>
  <si>
    <t>Current Yr.</t>
  </si>
  <si>
    <t>X</t>
  </si>
  <si>
    <t>Tanimura &amp; Antle, Inc.</t>
  </si>
  <si>
    <t>Tina Oxford, Fixed Asset Manager</t>
  </si>
  <si>
    <t>Scott Grabau</t>
  </si>
  <si>
    <t>Mike Reeves</t>
  </si>
  <si>
    <t>Chief Financial Officer</t>
  </si>
  <si>
    <t>CEO &amp;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</si>
</sst>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7" formatCode="General_)"/>
    <numFmt numFmtId="169" formatCode="_(&quot;$&quot;* #,##0_);_(&quot;$&quot;* \(#,##0\);_(&quot;$&quot;* &quot;-&quot;??_);_(@_)"/>
    <numFmt numFmtId="171" formatCode="0.00%;[Red]\-0.00%"/>
  </numFmts>
  <fonts count="27" x14ac:knownFonts="1">
    <font>
      <sz val="8"/>
      <name val="Arial"/>
    </font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Helv"/>
    </font>
    <font>
      <b/>
      <sz val="12"/>
      <name val="Helv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Helv"/>
    </font>
    <font>
      <b/>
      <sz val="14"/>
      <name val="Arial"/>
      <family val="2"/>
    </font>
    <font>
      <b/>
      <sz val="14"/>
      <name val="Helv"/>
    </font>
    <font>
      <sz val="12"/>
      <name val="Helv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sz val="12"/>
      <name val="Small Fonts"/>
      <family val="2"/>
    </font>
    <font>
      <b/>
      <sz val="12"/>
      <name val="Times New Roman"/>
      <family val="1"/>
    </font>
    <font>
      <u/>
      <sz val="12"/>
      <name val="Arial"/>
      <family val="2"/>
    </font>
    <font>
      <u/>
      <sz val="12"/>
      <name val="Helv"/>
    </font>
    <font>
      <sz val="14"/>
      <name val="Helv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166" fontId="10" fillId="0" borderId="0" xfId="1" applyNumberFormat="1" applyFont="1" applyFill="1" applyProtection="1"/>
    <xf numFmtId="0" fontId="9" fillId="0" borderId="0" xfId="0" applyFont="1" applyFill="1" applyProtection="1"/>
    <xf numFmtId="0" fontId="3" fillId="0" borderId="0" xfId="0" applyFont="1" applyFill="1" applyProtection="1"/>
    <xf numFmtId="0" fontId="10" fillId="0" borderId="0" xfId="0" applyFont="1" applyFill="1" applyProtection="1"/>
    <xf numFmtId="0" fontId="5" fillId="0" borderId="0" xfId="0" applyFont="1" applyFill="1" applyProtection="1"/>
    <xf numFmtId="0" fontId="17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Protection="1"/>
    <xf numFmtId="44" fontId="10" fillId="0" borderId="0" xfId="2" applyFont="1" applyFill="1" applyProtection="1"/>
    <xf numFmtId="44" fontId="9" fillId="0" borderId="0" xfId="0" applyNumberFormat="1" applyFont="1" applyFill="1" applyProtection="1"/>
    <xf numFmtId="44" fontId="17" fillId="0" borderId="0" xfId="2" applyFont="1" applyFill="1" applyProtection="1"/>
    <xf numFmtId="44" fontId="17" fillId="0" borderId="0" xfId="0" applyNumberFormat="1" applyFont="1" applyFill="1" applyProtection="1"/>
    <xf numFmtId="0" fontId="2" fillId="0" borderId="0" xfId="0" applyFont="1" applyFill="1" applyProtection="1"/>
    <xf numFmtId="49" fontId="6" fillId="0" borderId="0" xfId="0" applyNumberFormat="1" applyFont="1" applyFill="1" applyAlignment="1" applyProtection="1">
      <alignment horizontal="left"/>
    </xf>
    <xf numFmtId="0" fontId="6" fillId="0" borderId="0" xfId="0" applyFont="1" applyFill="1" applyProtection="1"/>
    <xf numFmtId="0" fontId="6" fillId="0" borderId="0" xfId="0" applyFont="1" applyFill="1" applyAlignment="1" applyProtection="1">
      <alignment wrapText="1"/>
    </xf>
    <xf numFmtId="0" fontId="10" fillId="0" borderId="0" xfId="0" applyFont="1" applyFill="1" applyAlignment="1" applyProtection="1"/>
    <xf numFmtId="5" fontId="10" fillId="0" borderId="0" xfId="0" applyNumberFormat="1" applyFont="1" applyFill="1" applyProtection="1"/>
    <xf numFmtId="49" fontId="13" fillId="0" borderId="0" xfId="0" quotePrefix="1" applyNumberFormat="1" applyFont="1" applyFill="1" applyAlignment="1" applyProtection="1">
      <alignment horizontal="left"/>
    </xf>
    <xf numFmtId="0" fontId="13" fillId="0" borderId="0" xfId="0" applyFont="1" applyFill="1" applyAlignment="1" applyProtection="1"/>
    <xf numFmtId="0" fontId="17" fillId="0" borderId="1" xfId="0" applyFont="1" applyFill="1" applyBorder="1" applyAlignment="1" applyProtection="1">
      <alignment horizontal="left"/>
      <protection locked="0"/>
    </xf>
    <xf numFmtId="169" fontId="17" fillId="0" borderId="1" xfId="2" applyNumberFormat="1" applyFont="1" applyFill="1" applyBorder="1" applyAlignment="1" applyProtection="1">
      <alignment horizontal="left"/>
      <protection locked="0"/>
    </xf>
    <xf numFmtId="166" fontId="17" fillId="0" borderId="1" xfId="1" applyNumberFormat="1" applyFont="1" applyFill="1" applyBorder="1" applyAlignment="1" applyProtection="1">
      <alignment horizontal="left"/>
      <protection locked="0"/>
    </xf>
    <xf numFmtId="49" fontId="11" fillId="0" borderId="2" xfId="0" applyNumberFormat="1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/>
    <xf numFmtId="0" fontId="3" fillId="0" borderId="2" xfId="0" applyFont="1" applyFill="1" applyBorder="1" applyAlignment="1" applyProtection="1">
      <alignment horizontal="right"/>
    </xf>
    <xf numFmtId="169" fontId="10" fillId="0" borderId="2" xfId="2" applyNumberFormat="1" applyFont="1" applyFill="1" applyBorder="1" applyAlignment="1" applyProtection="1"/>
    <xf numFmtId="0" fontId="10" fillId="0" borderId="2" xfId="0" applyFont="1" applyFill="1" applyBorder="1" applyAlignment="1" applyProtection="1"/>
    <xf numFmtId="0" fontId="10" fillId="0" borderId="2" xfId="0" applyFont="1" applyFill="1" applyBorder="1" applyAlignment="1" applyProtection="1">
      <alignment horizontal="right"/>
    </xf>
    <xf numFmtId="49" fontId="5" fillId="0" borderId="0" xfId="0" applyNumberFormat="1" applyFont="1" applyFill="1" applyAlignment="1" applyProtection="1">
      <alignment horizontal="left"/>
    </xf>
    <xf numFmtId="0" fontId="5" fillId="0" borderId="0" xfId="0" applyFont="1" applyFill="1" applyAlignment="1" applyProtection="1"/>
    <xf numFmtId="166" fontId="5" fillId="0" borderId="0" xfId="1" applyNumberFormat="1" applyFont="1" applyFill="1" applyAlignment="1" applyProtection="1"/>
    <xf numFmtId="49" fontId="17" fillId="0" borderId="0" xfId="0" quotePrefix="1" applyNumberFormat="1" applyFont="1" applyFill="1" applyAlignment="1" applyProtection="1">
      <alignment horizontal="left"/>
    </xf>
    <xf numFmtId="0" fontId="17" fillId="0" borderId="0" xfId="0" applyFont="1" applyFill="1" applyAlignment="1" applyProtection="1"/>
    <xf numFmtId="0" fontId="17" fillId="0" borderId="1" xfId="0" applyFont="1" applyFill="1" applyBorder="1" applyAlignment="1" applyProtection="1">
      <protection locked="0"/>
    </xf>
    <xf numFmtId="166" fontId="17" fillId="0" borderId="1" xfId="1" applyNumberFormat="1" applyFont="1" applyFill="1" applyBorder="1" applyAlignment="1" applyProtection="1">
      <protection locked="0"/>
    </xf>
    <xf numFmtId="0" fontId="17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/>
    <xf numFmtId="0" fontId="9" fillId="0" borderId="2" xfId="0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left"/>
    </xf>
    <xf numFmtId="0" fontId="11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0" fontId="3" fillId="0" borderId="0" xfId="0" applyFont="1" applyFill="1" applyBorder="1" applyProtection="1"/>
    <xf numFmtId="166" fontId="9" fillId="0" borderId="0" xfId="1" applyNumberFormat="1" applyFont="1" applyFill="1" applyBorder="1" applyProtection="1"/>
    <xf numFmtId="0" fontId="21" fillId="0" borderId="3" xfId="0" applyFont="1" applyFill="1" applyBorder="1" applyAlignment="1" applyProtection="1">
      <alignment horizontal="center"/>
    </xf>
    <xf numFmtId="0" fontId="21" fillId="0" borderId="4" xfId="0" applyFont="1" applyFill="1" applyBorder="1" applyAlignment="1" applyProtection="1">
      <alignment horizontal="center"/>
    </xf>
    <xf numFmtId="0" fontId="21" fillId="0" borderId="5" xfId="0" applyFont="1" applyFill="1" applyBorder="1" applyAlignment="1" applyProtection="1">
      <alignment horizontal="center"/>
    </xf>
    <xf numFmtId="49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wrapText="1"/>
    </xf>
    <xf numFmtId="0" fontId="11" fillId="0" borderId="0" xfId="0" applyFont="1" applyFill="1" applyAlignment="1" applyProtection="1">
      <alignment horizontal="right"/>
    </xf>
    <xf numFmtId="10" fontId="5" fillId="0" borderId="6" xfId="0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</xf>
    <xf numFmtId="0" fontId="21" fillId="0" borderId="8" xfId="0" applyFont="1" applyFill="1" applyBorder="1" applyAlignment="1" applyProtection="1">
      <alignment horizontal="center"/>
    </xf>
    <xf numFmtId="0" fontId="21" fillId="0" borderId="9" xfId="0" applyFont="1" applyFill="1" applyBorder="1" applyAlignment="1" applyProtection="1">
      <alignment horizontal="center"/>
    </xf>
    <xf numFmtId="49" fontId="5" fillId="0" borderId="0" xfId="0" quotePrefix="1" applyNumberFormat="1" applyFont="1" applyFill="1" applyAlignment="1" applyProtection="1">
      <alignment horizontal="left"/>
    </xf>
    <xf numFmtId="0" fontId="5" fillId="0" borderId="0" xfId="0" applyFont="1" applyFill="1" applyAlignment="1" applyProtection="1">
      <alignment wrapText="1"/>
    </xf>
    <xf numFmtId="38" fontId="26" fillId="0" borderId="0" xfId="1" applyNumberFormat="1" applyFont="1" applyFill="1" applyProtection="1">
      <protection locked="0"/>
    </xf>
    <xf numFmtId="0" fontId="5" fillId="0" borderId="0" xfId="0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wrapText="1"/>
    </xf>
    <xf numFmtId="0" fontId="10" fillId="0" borderId="1" xfId="0" applyFont="1" applyFill="1" applyBorder="1" applyProtection="1">
      <protection locked="0"/>
    </xf>
    <xf numFmtId="166" fontId="10" fillId="0" borderId="0" xfId="1" applyNumberFormat="1" applyFont="1" applyFill="1" applyProtection="1">
      <protection locked="0"/>
    </xf>
    <xf numFmtId="166" fontId="10" fillId="0" borderId="8" xfId="1" applyNumberFormat="1" applyFont="1" applyFill="1" applyBorder="1" applyProtection="1"/>
    <xf numFmtId="0" fontId="19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15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49" fontId="8" fillId="0" borderId="1" xfId="0" applyNumberFormat="1" applyFont="1" applyFill="1" applyBorder="1" applyAlignment="1" applyProtection="1">
      <alignment horizontal="left"/>
      <protection locked="0"/>
    </xf>
    <xf numFmtId="49" fontId="8" fillId="0" borderId="1" xfId="0" applyNumberFormat="1" applyFont="1" applyFill="1" applyBorder="1" applyAlignment="1" applyProtection="1">
      <alignment horizontal="left"/>
    </xf>
    <xf numFmtId="49" fontId="8" fillId="0" borderId="1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0" fontId="11" fillId="0" borderId="2" xfId="0" applyFont="1" applyFill="1" applyBorder="1" applyAlignment="1" applyProtection="1">
      <alignment wrapText="1"/>
    </xf>
    <xf numFmtId="166" fontId="11" fillId="0" borderId="2" xfId="1" applyNumberFormat="1" applyFont="1" applyFill="1" applyBorder="1" applyProtection="1"/>
    <xf numFmtId="0" fontId="8" fillId="0" borderId="0" xfId="0" applyFont="1" applyFill="1" applyProtection="1"/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/>
    </xf>
    <xf numFmtId="169" fontId="8" fillId="0" borderId="0" xfId="2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left"/>
    </xf>
    <xf numFmtId="169" fontId="15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49" fontId="10" fillId="0" borderId="0" xfId="0" applyNumberFormat="1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wrapText="1"/>
    </xf>
    <xf numFmtId="0" fontId="9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166" fontId="9" fillId="0" borderId="2" xfId="1" applyNumberFormat="1" applyFont="1" applyFill="1" applyBorder="1" applyProtection="1"/>
    <xf numFmtId="43" fontId="9" fillId="0" borderId="0" xfId="1" applyFont="1" applyFill="1" applyProtection="1"/>
    <xf numFmtId="0" fontId="11" fillId="0" borderId="0" xfId="0" applyFont="1" applyFill="1" applyBorder="1" applyAlignment="1" applyProtection="1">
      <alignment wrapText="1"/>
    </xf>
    <xf numFmtId="166" fontId="11" fillId="0" borderId="0" xfId="1" applyNumberFormat="1" applyFont="1" applyFill="1" applyBorder="1" applyProtection="1"/>
    <xf numFmtId="10" fontId="22" fillId="0" borderId="6" xfId="0" applyNumberFormat="1" applyFont="1" applyFill="1" applyBorder="1" applyAlignment="1" applyProtection="1">
      <alignment horizontal="center"/>
      <protection locked="0"/>
    </xf>
    <xf numFmtId="10" fontId="5" fillId="0" borderId="0" xfId="0" applyNumberFormat="1" applyFont="1" applyFill="1" applyBorder="1" applyAlignment="1" applyProtection="1">
      <alignment horizontal="center"/>
    </xf>
    <xf numFmtId="166" fontId="5" fillId="0" borderId="0" xfId="1" applyNumberFormat="1" applyFont="1" applyFill="1" applyProtection="1"/>
    <xf numFmtId="44" fontId="5" fillId="0" borderId="0" xfId="2" applyFont="1" applyFill="1" applyProtection="1"/>
    <xf numFmtId="166" fontId="5" fillId="0" borderId="6" xfId="1" applyNumberFormat="1" applyFont="1" applyFill="1" applyBorder="1" applyProtection="1"/>
    <xf numFmtId="9" fontId="10" fillId="0" borderId="0" xfId="3" applyNumberFormat="1" applyFont="1" applyFill="1" applyProtection="1"/>
    <xf numFmtId="171" fontId="5" fillId="0" borderId="6" xfId="3" applyNumberFormat="1" applyFont="1" applyFill="1" applyBorder="1" applyProtection="1"/>
    <xf numFmtId="0" fontId="16" fillId="0" borderId="0" xfId="0" applyFont="1" applyFill="1" applyProtection="1"/>
    <xf numFmtId="9" fontId="5" fillId="0" borderId="6" xfId="3" applyFont="1" applyFill="1" applyBorder="1" applyAlignment="1" applyProtection="1">
      <alignment horizontal="center"/>
      <protection locked="0"/>
    </xf>
    <xf numFmtId="166" fontId="3" fillId="0" borderId="0" xfId="1" applyNumberFormat="1" applyFont="1" applyFill="1" applyProtection="1"/>
    <xf numFmtId="49" fontId="11" fillId="0" borderId="0" xfId="0" applyNumberFormat="1" applyFont="1" applyFill="1" applyAlignment="1" applyProtection="1">
      <alignment horizontal="left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protection locked="0"/>
    </xf>
    <xf numFmtId="166" fontId="11" fillId="0" borderId="1" xfId="1" applyNumberFormat="1" applyFont="1" applyFill="1" applyBorder="1" applyAlignment="1" applyProtection="1">
      <protection locked="0"/>
    </xf>
    <xf numFmtId="166" fontId="16" fillId="0" borderId="1" xfId="1" applyNumberFormat="1" applyFont="1" applyFill="1" applyBorder="1" applyAlignment="1" applyProtection="1">
      <protection locked="0"/>
    </xf>
    <xf numFmtId="0" fontId="16" fillId="0" borderId="1" xfId="0" applyFont="1" applyFill="1" applyBorder="1" applyProtection="1">
      <protection locked="0"/>
    </xf>
    <xf numFmtId="0" fontId="16" fillId="0" borderId="1" xfId="0" applyFont="1" applyFill="1" applyBorder="1" applyAlignment="1" applyProtection="1">
      <protection locked="0"/>
    </xf>
    <xf numFmtId="166" fontId="9" fillId="0" borderId="2" xfId="1" applyNumberFormat="1" applyFont="1" applyFill="1" applyBorder="1" applyAlignment="1" applyProtection="1"/>
    <xf numFmtId="0" fontId="3" fillId="0" borderId="0" xfId="0" applyFont="1" applyFill="1" applyAlignment="1" applyProtection="1">
      <alignment wrapText="1"/>
    </xf>
    <xf numFmtId="49" fontId="4" fillId="0" borderId="6" xfId="1" applyNumberFormat="1" applyFont="1" applyFill="1" applyBorder="1" applyAlignment="1" applyProtection="1">
      <alignment horizontal="center"/>
      <protection locked="0"/>
    </xf>
    <xf numFmtId="166" fontId="11" fillId="0" borderId="0" xfId="1" applyNumberFormat="1" applyFont="1" applyFill="1" applyProtection="1"/>
    <xf numFmtId="0" fontId="11" fillId="0" borderId="0" xfId="0" applyFont="1" applyFill="1" applyAlignment="1" applyProtection="1"/>
    <xf numFmtId="49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wrapText="1"/>
    </xf>
    <xf numFmtId="166" fontId="2" fillId="0" borderId="0" xfId="1" applyNumberFormat="1" applyFont="1" applyFill="1" applyProtection="1"/>
    <xf numFmtId="0" fontId="0" fillId="0" borderId="0" xfId="0" applyFill="1" applyProtection="1"/>
    <xf numFmtId="167" fontId="7" fillId="0" borderId="0" xfId="0" applyNumberFormat="1" applyFont="1" applyFill="1" applyAlignment="1" applyProtection="1">
      <alignment horizontal="center"/>
    </xf>
    <xf numFmtId="167" fontId="7" fillId="0" borderId="10" xfId="0" applyNumberFormat="1" applyFont="1" applyFill="1" applyBorder="1" applyAlignment="1" applyProtection="1">
      <alignment horizontal="center"/>
    </xf>
    <xf numFmtId="0" fontId="0" fillId="0" borderId="10" xfId="0" applyFill="1" applyBorder="1" applyProtection="1"/>
    <xf numFmtId="167" fontId="11" fillId="0" borderId="3" xfId="0" applyNumberFormat="1" applyFont="1" applyFill="1" applyBorder="1" applyAlignment="1" applyProtection="1">
      <alignment horizontal="left"/>
    </xf>
    <xf numFmtId="0" fontId="11" fillId="0" borderId="4" xfId="0" applyFont="1" applyFill="1" applyBorder="1" applyProtection="1"/>
    <xf numFmtId="0" fontId="11" fillId="0" borderId="11" xfId="0" applyFont="1" applyFill="1" applyBorder="1" applyProtection="1"/>
    <xf numFmtId="0" fontId="11" fillId="0" borderId="5" xfId="0" applyFont="1" applyFill="1" applyBorder="1" applyProtection="1"/>
    <xf numFmtId="0" fontId="11" fillId="0" borderId="7" xfId="0" applyFont="1" applyFill="1" applyBorder="1" applyProtection="1"/>
    <xf numFmtId="0" fontId="11" fillId="0" borderId="8" xfId="0" applyFont="1" applyFill="1" applyBorder="1" applyProtection="1"/>
    <xf numFmtId="0" fontId="11" fillId="0" borderId="12" xfId="0" applyFont="1" applyFill="1" applyBorder="1" applyProtection="1"/>
    <xf numFmtId="0" fontId="11" fillId="0" borderId="9" xfId="0" applyFont="1" applyFill="1" applyBorder="1" applyProtection="1"/>
    <xf numFmtId="167" fontId="11" fillId="0" borderId="13" xfId="0" applyNumberFormat="1" applyFont="1" applyFill="1" applyBorder="1" applyAlignment="1" applyProtection="1">
      <alignment horizontal="left"/>
    </xf>
    <xf numFmtId="0" fontId="11" fillId="0" borderId="10" xfId="0" applyFont="1" applyFill="1" applyBorder="1" applyProtection="1"/>
    <xf numFmtId="167" fontId="11" fillId="0" borderId="0" xfId="0" applyNumberFormat="1" applyFont="1" applyFill="1" applyAlignment="1" applyProtection="1">
      <alignment horizontal="left"/>
    </xf>
    <xf numFmtId="0" fontId="11" fillId="0" borderId="14" xfId="0" applyFont="1" applyFill="1" applyBorder="1" applyProtection="1"/>
    <xf numFmtId="49" fontId="9" fillId="0" borderId="15" xfId="0" applyNumberFormat="1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9" fillId="0" borderId="15" xfId="0" applyFont="1" applyFill="1" applyBorder="1" applyAlignment="1" applyProtection="1"/>
    <xf numFmtId="0" fontId="3" fillId="0" borderId="15" xfId="0" applyFont="1" applyFill="1" applyBorder="1" applyAlignment="1" applyProtection="1"/>
    <xf numFmtId="166" fontId="9" fillId="0" borderId="15" xfId="1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166" fontId="9" fillId="0" borderId="0" xfId="1" applyNumberFormat="1" applyFont="1" applyFill="1" applyBorder="1" applyAlignment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10" fillId="0" borderId="17" xfId="0" applyFont="1" applyFill="1" applyBorder="1" applyProtection="1"/>
    <xf numFmtId="0" fontId="10" fillId="0" borderId="18" xfId="0" applyFont="1" applyFill="1" applyBorder="1" applyProtection="1"/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3" xfId="0" applyFont="1" applyFill="1" applyBorder="1" applyProtection="1"/>
    <xf numFmtId="166" fontId="10" fillId="0" borderId="4" xfId="1" applyNumberFormat="1" applyFont="1" applyFill="1" applyBorder="1" applyProtection="1"/>
    <xf numFmtId="0" fontId="10" fillId="0" borderId="13" xfId="0" applyFont="1" applyFill="1" applyBorder="1" applyProtection="1"/>
    <xf numFmtId="0" fontId="15" fillId="0" borderId="13" xfId="0" applyFont="1" applyFill="1" applyBorder="1" applyProtection="1"/>
    <xf numFmtId="0" fontId="15" fillId="0" borderId="1" xfId="0" applyFont="1" applyFill="1" applyBorder="1" applyProtection="1"/>
    <xf numFmtId="0" fontId="15" fillId="0" borderId="19" xfId="0" applyFont="1" applyFill="1" applyBorder="1" applyProtection="1"/>
    <xf numFmtId="0" fontId="14" fillId="0" borderId="13" xfId="0" applyFont="1" applyFill="1" applyBorder="1" applyProtection="1"/>
    <xf numFmtId="49" fontId="14" fillId="0" borderId="1" xfId="0" applyNumberFormat="1" applyFont="1" applyFill="1" applyBorder="1" applyProtection="1"/>
    <xf numFmtId="49" fontId="14" fillId="0" borderId="1" xfId="0" applyNumberFormat="1" applyFont="1" applyFill="1" applyBorder="1" applyAlignment="1" applyProtection="1">
      <alignment horizontal="right"/>
    </xf>
    <xf numFmtId="49" fontId="14" fillId="0" borderId="0" xfId="0" applyNumberFormat="1" applyFont="1" applyFill="1" applyBorder="1" applyProtection="1"/>
    <xf numFmtId="49" fontId="25" fillId="0" borderId="13" xfId="0" applyNumberFormat="1" applyFont="1" applyFill="1" applyBorder="1" applyProtection="1"/>
    <xf numFmtId="49" fontId="25" fillId="0" borderId="0" xfId="0" applyNumberFormat="1" applyFont="1" applyFill="1" applyBorder="1" applyProtection="1"/>
    <xf numFmtId="49" fontId="14" fillId="0" borderId="19" xfId="0" applyNumberFormat="1" applyFont="1" applyFill="1" applyBorder="1" applyProtection="1"/>
    <xf numFmtId="49" fontId="14" fillId="0" borderId="1" xfId="0" applyNumberFormat="1" applyFont="1" applyFill="1" applyBorder="1" applyAlignment="1" applyProtection="1">
      <alignment horizontal="left"/>
    </xf>
    <xf numFmtId="49" fontId="10" fillId="0" borderId="7" xfId="0" applyNumberFormat="1" applyFont="1" applyFill="1" applyBorder="1" applyAlignment="1" applyProtection="1">
      <alignment horizontal="left"/>
    </xf>
    <xf numFmtId="49" fontId="10" fillId="0" borderId="8" xfId="0" applyNumberFormat="1" applyFont="1" applyFill="1" applyBorder="1" applyProtection="1"/>
    <xf numFmtId="49" fontId="10" fillId="0" borderId="8" xfId="0" applyNumberFormat="1" applyFont="1" applyFill="1" applyBorder="1" applyAlignment="1" applyProtection="1">
      <alignment wrapText="1"/>
    </xf>
    <xf numFmtId="49" fontId="10" fillId="0" borderId="8" xfId="0" applyNumberFormat="1" applyFont="1" applyFill="1" applyBorder="1" applyAlignment="1" applyProtection="1">
      <alignment horizontal="center" wrapText="1"/>
    </xf>
    <xf numFmtId="49" fontId="10" fillId="0" borderId="8" xfId="1" applyNumberFormat="1" applyFont="1" applyFill="1" applyBorder="1" applyProtection="1"/>
    <xf numFmtId="49" fontId="10" fillId="0" borderId="20" xfId="1" applyNumberFormat="1" applyFont="1" applyFill="1" applyBorder="1" applyProtection="1"/>
    <xf numFmtId="49" fontId="10" fillId="0" borderId="9" xfId="1" applyNumberFormat="1" applyFont="1" applyFill="1" applyBorder="1" applyProtection="1"/>
    <xf numFmtId="49" fontId="10" fillId="0" borderId="7" xfId="1" applyNumberFormat="1" applyFont="1" applyFill="1" applyBorder="1" applyProtection="1"/>
    <xf numFmtId="49" fontId="10" fillId="0" borderId="9" xfId="0" applyNumberFormat="1" applyFont="1" applyFill="1" applyBorder="1" applyProtection="1"/>
    <xf numFmtId="0" fontId="11" fillId="0" borderId="0" xfId="0" applyFont="1" applyFill="1" applyAlignment="1" applyProtection="1">
      <alignment wrapText="1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left"/>
    </xf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49" fontId="14" fillId="0" borderId="1" xfId="0" applyNumberFormat="1" applyFont="1" applyFill="1" applyBorder="1" applyAlignment="1" applyProtection="1">
      <protection locked="0"/>
    </xf>
    <xf numFmtId="49" fontId="18" fillId="0" borderId="1" xfId="0" applyNumberFormat="1" applyFont="1" applyFill="1" applyBorder="1" applyProtection="1"/>
    <xf numFmtId="0" fontId="17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/>
    <xf numFmtId="0" fontId="17" fillId="0" borderId="0" xfId="0" quotePrefix="1" applyFont="1" applyFill="1" applyProtection="1"/>
    <xf numFmtId="3" fontId="18" fillId="0" borderId="1" xfId="0" applyNumberFormat="1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protection locked="0"/>
    </xf>
    <xf numFmtId="0" fontId="10" fillId="0" borderId="21" xfId="0" applyFont="1" applyFill="1" applyBorder="1" applyAlignment="1" applyProtection="1"/>
    <xf numFmtId="167" fontId="11" fillId="0" borderId="22" xfId="0" applyNumberFormat="1" applyFont="1" applyFill="1" applyBorder="1" applyAlignment="1" applyProtection="1">
      <alignment horizontal="left"/>
    </xf>
    <xf numFmtId="5" fontId="14" fillId="0" borderId="23" xfId="2" applyNumberFormat="1" applyFont="1" applyFill="1" applyBorder="1" applyAlignment="1" applyProtection="1">
      <alignment horizontal="right"/>
    </xf>
    <xf numFmtId="5" fontId="14" fillId="0" borderId="24" xfId="2" applyNumberFormat="1" applyFont="1" applyFill="1" applyBorder="1" applyAlignment="1" applyProtection="1">
      <alignment horizontal="right"/>
    </xf>
    <xf numFmtId="0" fontId="18" fillId="0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15" fillId="0" borderId="21" xfId="0" applyFont="1" applyFill="1" applyBorder="1" applyAlignment="1" applyProtection="1">
      <alignment horizontal="left"/>
    </xf>
    <xf numFmtId="169" fontId="14" fillId="0" borderId="15" xfId="2" applyNumberFormat="1" applyFont="1" applyFill="1" applyBorder="1" applyAlignment="1" applyProtection="1">
      <alignment horizontal="center"/>
      <protection locked="0"/>
    </xf>
    <xf numFmtId="169" fontId="15" fillId="0" borderId="1" xfId="2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</xf>
    <xf numFmtId="169" fontId="14" fillId="0" borderId="23" xfId="2" applyNumberFormat="1" applyFont="1" applyFill="1" applyBorder="1" applyAlignment="1" applyProtection="1">
      <alignment horizontal="right"/>
    </xf>
    <xf numFmtId="169" fontId="14" fillId="0" borderId="24" xfId="2" applyNumberFormat="1" applyFont="1" applyFill="1" applyBorder="1" applyAlignment="1" applyProtection="1">
      <alignment horizontal="right"/>
    </xf>
    <xf numFmtId="0" fontId="23" fillId="0" borderId="14" xfId="0" applyFont="1" applyFill="1" applyBorder="1" applyAlignment="1" applyProtection="1">
      <alignment horizontal="center"/>
    </xf>
    <xf numFmtId="169" fontId="14" fillId="0" borderId="1" xfId="2" applyNumberFormat="1" applyFont="1" applyFill="1" applyBorder="1" applyAlignment="1" applyProtection="1">
      <alignment horizontal="right"/>
    </xf>
    <xf numFmtId="169" fontId="14" fillId="0" borderId="19" xfId="2" applyNumberFormat="1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center"/>
    </xf>
    <xf numFmtId="0" fontId="17" fillId="0" borderId="0" xfId="0" quotePrefix="1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5" fillId="0" borderId="21" xfId="0" applyFont="1" applyFill="1" applyBorder="1" applyAlignment="1" applyProtection="1">
      <alignment horizontal="center"/>
    </xf>
    <xf numFmtId="169" fontId="15" fillId="0" borderId="1" xfId="2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169" fontId="15" fillId="0" borderId="20" xfId="2" applyNumberFormat="1" applyFont="1" applyFill="1" applyBorder="1" applyAlignment="1" applyProtection="1">
      <alignment horizontal="center"/>
      <protection locked="0"/>
    </xf>
    <xf numFmtId="169" fontId="8" fillId="0" borderId="0" xfId="2" applyNumberFormat="1" applyFont="1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stel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CECFF"/>
      </a:accent1>
      <a:accent2>
        <a:srgbClr val="E5E5FF"/>
      </a:accent2>
      <a:accent3>
        <a:srgbClr val="FFE7EE"/>
      </a:accent3>
      <a:accent4>
        <a:srgbClr val="FFE8D1"/>
      </a:accent4>
      <a:accent5>
        <a:srgbClr val="FFFFCC"/>
      </a:accent5>
      <a:accent6>
        <a:srgbClr val="DDFFDD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7"/>
  <sheetViews>
    <sheetView tabSelected="1" topLeftCell="A28" zoomScale="80" zoomScaleNormal="80" workbookViewId="0">
      <selection activeCell="J48" sqref="J48"/>
    </sheetView>
  </sheetViews>
  <sheetFormatPr defaultRowHeight="11.25" outlineLevelRow="1" x14ac:dyDescent="0.2"/>
  <cols>
    <col min="1" max="1" width="4.5" style="14" customWidth="1"/>
    <col min="2" max="2" width="2" style="15" customWidth="1"/>
    <col min="3" max="3" width="3.6640625" style="15" customWidth="1"/>
    <col min="4" max="4" width="21.33203125" style="16" customWidth="1"/>
    <col min="5" max="5" width="18.5" style="16" customWidth="1"/>
    <col min="6" max="6" width="11.6640625" style="13" customWidth="1"/>
    <col min="7" max="7" width="15.6640625" style="15" customWidth="1"/>
    <col min="8" max="8" width="14" style="15" customWidth="1"/>
    <col min="9" max="9" width="16.1640625" style="15" customWidth="1"/>
    <col min="10" max="10" width="13.6640625" style="15" customWidth="1"/>
    <col min="11" max="13" width="13" style="15" customWidth="1"/>
    <col min="14" max="14" width="15.1640625" style="15" customWidth="1"/>
    <col min="15" max="15" width="13.33203125" style="15" customWidth="1"/>
    <col min="16" max="17" width="13" style="15" customWidth="1"/>
    <col min="18" max="18" width="15.33203125" style="15" customWidth="1"/>
    <col min="19" max="19" width="20.1640625" style="15" customWidth="1"/>
    <col min="20" max="20" width="19.83203125" style="15" customWidth="1"/>
    <col min="21" max="21" width="22.1640625" style="15" bestFit="1" customWidth="1"/>
    <col min="22" max="22" width="20.33203125" style="15" customWidth="1"/>
    <col min="23" max="23" width="18.33203125" style="15" customWidth="1"/>
    <col min="24" max="24" width="18" style="15" customWidth="1"/>
    <col min="25" max="25" width="13.1640625" style="15" customWidth="1"/>
    <col min="26" max="26" width="13.83203125" style="15" customWidth="1"/>
    <col min="27" max="16384" width="9.33203125" style="15"/>
  </cols>
  <sheetData>
    <row r="1" spans="1:21" s="65" customFormat="1" ht="20.25" x14ac:dyDescent="0.3">
      <c r="A1" s="196" t="s">
        <v>20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</row>
    <row r="2" spans="1:21" ht="9" customHeight="1" x14ac:dyDescent="0.25">
      <c r="A2" s="30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21" ht="15.75" x14ac:dyDescent="0.25">
      <c r="A3" s="30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209"/>
      <c r="N3" s="209"/>
      <c r="O3" s="66"/>
      <c r="P3" s="66"/>
      <c r="Q3" s="66"/>
      <c r="R3" s="66"/>
    </row>
    <row r="4" spans="1:21" s="6" customFormat="1" ht="18" customHeight="1" x14ac:dyDescent="0.35">
      <c r="A4" s="181" t="s">
        <v>73</v>
      </c>
      <c r="B4" s="182"/>
      <c r="C4" s="182"/>
      <c r="D4" s="182"/>
      <c r="E4" s="182"/>
      <c r="F4" s="180" t="s">
        <v>18</v>
      </c>
      <c r="G4" s="183"/>
      <c r="H4" s="181" t="s">
        <v>18</v>
      </c>
      <c r="I4" s="180"/>
      <c r="J4" s="180"/>
      <c r="K4" s="182"/>
      <c r="L4" s="184"/>
      <c r="M4" s="185" t="s">
        <v>18</v>
      </c>
      <c r="N4" s="185"/>
      <c r="O4" s="189"/>
      <c r="P4" s="190"/>
      <c r="Q4" s="191"/>
      <c r="R4" s="191"/>
    </row>
    <row r="5" spans="1:21" s="4" customFormat="1" ht="18" x14ac:dyDescent="0.25">
      <c r="A5" s="201" t="s">
        <v>55</v>
      </c>
      <c r="B5" s="201"/>
      <c r="C5" s="201"/>
      <c r="D5" s="201"/>
      <c r="E5" s="201"/>
      <c r="F5" s="69" t="s">
        <v>56</v>
      </c>
      <c r="H5" s="210" t="s">
        <v>17</v>
      </c>
      <c r="I5" s="210"/>
      <c r="J5" s="210"/>
      <c r="K5" s="210"/>
      <c r="L5" s="66"/>
      <c r="M5" s="198" t="s">
        <v>58</v>
      </c>
      <c r="N5" s="198"/>
      <c r="O5" s="208"/>
      <c r="P5" s="208"/>
      <c r="Q5" s="192" t="s">
        <v>64</v>
      </c>
      <c r="R5" s="192"/>
    </row>
    <row r="6" spans="1:21" s="4" customFormat="1" ht="26.25" customHeight="1" x14ac:dyDescent="0.25">
      <c r="A6" s="70"/>
      <c r="B6" s="70"/>
      <c r="C6" s="70"/>
      <c r="D6" s="70"/>
      <c r="E6" s="70"/>
      <c r="F6" s="71"/>
      <c r="G6" s="72"/>
      <c r="I6" s="73"/>
      <c r="J6" s="73"/>
      <c r="K6" s="73"/>
      <c r="L6" s="67"/>
      <c r="M6" s="74"/>
      <c r="N6" s="75"/>
      <c r="O6" s="76"/>
      <c r="P6" s="188"/>
      <c r="Q6" s="188"/>
      <c r="R6" s="188"/>
    </row>
    <row r="7" spans="1:21" s="4" customFormat="1" ht="15.75" x14ac:dyDescent="0.25">
      <c r="A7" s="201"/>
      <c r="B7" s="201"/>
      <c r="C7" s="201"/>
      <c r="D7" s="201"/>
      <c r="E7" s="201"/>
      <c r="F7" s="77"/>
      <c r="G7" s="60"/>
      <c r="H7" s="201"/>
      <c r="I7" s="201"/>
      <c r="J7" s="201"/>
      <c r="K7" s="201"/>
      <c r="L7" s="66"/>
      <c r="M7" s="198" t="s">
        <v>59</v>
      </c>
      <c r="N7" s="198"/>
      <c r="P7" s="212"/>
      <c r="Q7" s="212"/>
      <c r="R7" s="212"/>
    </row>
    <row r="8" spans="1:21" s="8" customFormat="1" ht="7.5" customHeight="1" thickBot="1" x14ac:dyDescent="0.25">
      <c r="A8" s="24"/>
      <c r="B8" s="78"/>
      <c r="C8" s="78"/>
      <c r="D8" s="79"/>
      <c r="E8" s="79"/>
      <c r="F8" s="78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1" s="4" customFormat="1" ht="15.75" x14ac:dyDescent="0.25">
      <c r="A9" s="56" t="s">
        <v>7</v>
      </c>
      <c r="B9" s="5" t="s">
        <v>45</v>
      </c>
      <c r="D9" s="81"/>
      <c r="E9" s="68"/>
      <c r="F9" s="68"/>
      <c r="G9" s="68"/>
      <c r="H9" s="68"/>
      <c r="I9" s="68"/>
      <c r="J9" s="68"/>
      <c r="K9" s="68"/>
      <c r="L9" s="17"/>
      <c r="M9" s="77"/>
      <c r="N9" s="77"/>
      <c r="S9" s="17"/>
    </row>
    <row r="10" spans="1:21" s="4" customFormat="1" ht="20.100000000000001" customHeight="1" thickBot="1" x14ac:dyDescent="0.4">
      <c r="A10" s="30"/>
      <c r="D10" s="82" t="s">
        <v>25</v>
      </c>
      <c r="E10" s="200"/>
      <c r="F10" s="200"/>
      <c r="G10" s="68"/>
      <c r="H10" s="83" t="s">
        <v>27</v>
      </c>
      <c r="J10" s="200">
        <v>0</v>
      </c>
      <c r="K10" s="200"/>
      <c r="L10" s="214"/>
      <c r="M10" s="214"/>
      <c r="N10" s="85"/>
      <c r="O10" s="6"/>
      <c r="P10" s="86" t="s">
        <v>26</v>
      </c>
      <c r="Q10" s="199">
        <v>0</v>
      </c>
      <c r="R10" s="199"/>
      <c r="S10" s="17"/>
      <c r="U10" s="4" t="s">
        <v>18</v>
      </c>
    </row>
    <row r="11" spans="1:21" s="4" customFormat="1" ht="20.100000000000001" customHeight="1" thickTop="1" x14ac:dyDescent="0.25">
      <c r="A11" s="30"/>
      <c r="D11" s="82" t="s">
        <v>60</v>
      </c>
      <c r="E11" s="213"/>
      <c r="F11" s="213"/>
      <c r="G11" s="68"/>
      <c r="H11" s="87" t="s">
        <v>63</v>
      </c>
      <c r="I11" s="88"/>
      <c r="J11" s="68"/>
      <c r="K11" s="82"/>
      <c r="L11" s="84"/>
      <c r="M11" s="84"/>
      <c r="N11" s="77"/>
      <c r="P11" s="89"/>
      <c r="Q11" s="84"/>
      <c r="R11" s="84"/>
      <c r="S11" s="17"/>
    </row>
    <row r="12" spans="1:21" s="4" customFormat="1" ht="20.100000000000001" customHeight="1" x14ac:dyDescent="0.25">
      <c r="A12" s="90"/>
      <c r="B12" s="60"/>
      <c r="C12" s="60"/>
      <c r="D12" s="82" t="s">
        <v>61</v>
      </c>
      <c r="E12" s="211"/>
      <c r="F12" s="211"/>
      <c r="G12" s="91"/>
      <c r="H12" s="68"/>
      <c r="I12" s="68"/>
      <c r="J12" s="68"/>
      <c r="K12" s="82"/>
      <c r="L12" s="73"/>
      <c r="M12" s="73"/>
      <c r="N12" s="77"/>
      <c r="O12" s="60"/>
      <c r="S12" s="17" t="s">
        <v>18</v>
      </c>
    </row>
    <row r="13" spans="1:21" s="2" customFormat="1" ht="15" thickBot="1" x14ac:dyDescent="0.25">
      <c r="A13" s="24"/>
      <c r="B13" s="78"/>
      <c r="C13" s="78"/>
      <c r="D13" s="92"/>
      <c r="E13" s="93"/>
      <c r="F13" s="94"/>
      <c r="G13" s="95" t="s">
        <v>18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T13" s="96"/>
    </row>
    <row r="14" spans="1:21" s="2" customFormat="1" ht="8.25" customHeight="1" x14ac:dyDescent="0.2">
      <c r="A14" s="40"/>
      <c r="B14" s="41"/>
      <c r="C14" s="41"/>
      <c r="D14" s="97"/>
      <c r="E14" s="97"/>
      <c r="F14" s="41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21" s="4" customFormat="1" ht="15.75" x14ac:dyDescent="0.25">
      <c r="A15" s="56" t="s">
        <v>8</v>
      </c>
      <c r="B15" s="5" t="s">
        <v>28</v>
      </c>
      <c r="D15" s="81"/>
      <c r="E15" s="60"/>
      <c r="F15" s="99" t="s">
        <v>72</v>
      </c>
      <c r="G15" s="91" t="s">
        <v>29</v>
      </c>
      <c r="H15" s="73"/>
      <c r="I15" s="73"/>
      <c r="J15" s="73"/>
      <c r="K15" s="73"/>
      <c r="L15" s="99"/>
      <c r="M15" s="91" t="s">
        <v>31</v>
      </c>
      <c r="N15" s="73"/>
      <c r="P15" s="99"/>
      <c r="Q15" s="91" t="s">
        <v>47</v>
      </c>
      <c r="R15" s="73"/>
      <c r="S15" s="17"/>
    </row>
    <row r="16" spans="1:21" s="4" customFormat="1" ht="4.5" customHeight="1" x14ac:dyDescent="0.25">
      <c r="A16" s="49"/>
      <c r="B16" s="5"/>
      <c r="D16" s="81"/>
      <c r="E16" s="60"/>
      <c r="F16" s="100"/>
      <c r="G16" s="91"/>
      <c r="H16" s="73"/>
      <c r="I16" s="73"/>
      <c r="J16" s="73"/>
      <c r="K16" s="73"/>
      <c r="L16" s="100"/>
      <c r="M16" s="91"/>
      <c r="N16" s="73"/>
      <c r="P16" s="100"/>
      <c r="Q16" s="91"/>
      <c r="R16" s="73"/>
      <c r="S16" s="17"/>
    </row>
    <row r="17" spans="1:25" s="4" customFormat="1" ht="15.75" x14ac:dyDescent="0.25">
      <c r="A17" s="49"/>
      <c r="B17" s="5"/>
      <c r="D17" s="81"/>
      <c r="E17" s="60"/>
      <c r="F17" s="99"/>
      <c r="G17" s="91" t="s">
        <v>30</v>
      </c>
      <c r="H17" s="73"/>
      <c r="I17" s="73"/>
      <c r="J17" s="73"/>
      <c r="K17" s="73" t="s">
        <v>18</v>
      </c>
      <c r="L17" s="99"/>
      <c r="M17" s="91" t="s">
        <v>32</v>
      </c>
      <c r="N17" s="73"/>
      <c r="P17" s="99"/>
      <c r="Q17" s="91" t="s">
        <v>57</v>
      </c>
      <c r="R17" s="73"/>
      <c r="S17" s="17"/>
    </row>
    <row r="18" spans="1:25" s="2" customFormat="1" ht="8.25" customHeight="1" thickBot="1" x14ac:dyDescent="0.25">
      <c r="A18" s="24"/>
      <c r="B18" s="78"/>
      <c r="C18" s="78"/>
      <c r="D18" s="92"/>
      <c r="E18" s="93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Y18" s="3" t="s">
        <v>18</v>
      </c>
    </row>
    <row r="19" spans="1:25" s="5" customFormat="1" ht="15.75" x14ac:dyDescent="0.25">
      <c r="A19" s="30" t="s">
        <v>9</v>
      </c>
      <c r="B19" s="31" t="s">
        <v>3</v>
      </c>
      <c r="C19" s="31"/>
      <c r="D19" s="31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4"/>
    </row>
    <row r="20" spans="1:25" s="7" customFormat="1" ht="18" x14ac:dyDescent="0.25">
      <c r="A20" s="33"/>
      <c r="B20" s="34"/>
      <c r="C20" s="21"/>
      <c r="D20" s="21"/>
      <c r="E20" s="22"/>
      <c r="F20" s="21"/>
      <c r="G20" s="23"/>
      <c r="H20" s="23"/>
      <c r="I20" s="23"/>
      <c r="J20" s="21"/>
      <c r="K20" s="22"/>
      <c r="L20" s="23"/>
      <c r="M20" s="23"/>
      <c r="N20" s="23"/>
      <c r="O20" s="23"/>
      <c r="P20" s="23"/>
      <c r="Q20" s="23"/>
      <c r="R20" s="23"/>
      <c r="S20" s="6"/>
      <c r="T20" s="6"/>
    </row>
    <row r="21" spans="1:25" s="7" customFormat="1" ht="18" x14ac:dyDescent="0.25">
      <c r="A21" s="33"/>
      <c r="B21" s="34"/>
      <c r="C21" s="21"/>
      <c r="D21" s="21" t="s">
        <v>18</v>
      </c>
      <c r="E21" s="22"/>
      <c r="F21" s="21"/>
      <c r="G21" s="23"/>
      <c r="H21" s="23"/>
      <c r="I21" s="23"/>
      <c r="J21" s="21"/>
      <c r="K21" s="22"/>
      <c r="L21" s="23"/>
      <c r="M21" s="23"/>
      <c r="N21" s="23"/>
      <c r="O21" s="23"/>
      <c r="P21" s="23"/>
      <c r="Q21" s="23"/>
      <c r="R21" s="23"/>
      <c r="S21" s="6"/>
      <c r="T21" s="6"/>
    </row>
    <row r="22" spans="1:25" s="7" customFormat="1" ht="18" x14ac:dyDescent="0.25">
      <c r="A22" s="33"/>
      <c r="B22" s="34"/>
      <c r="C22" s="21"/>
      <c r="D22" s="21" t="s">
        <v>18</v>
      </c>
      <c r="E22" s="22"/>
      <c r="F22" s="21"/>
      <c r="G22" s="23"/>
      <c r="H22" s="23"/>
      <c r="I22" s="23"/>
      <c r="J22" s="21"/>
      <c r="K22" s="22"/>
      <c r="L22" s="23"/>
      <c r="M22" s="23"/>
      <c r="N22" s="23"/>
      <c r="O22" s="23"/>
      <c r="P22" s="23"/>
      <c r="Q22" s="23"/>
      <c r="R22" s="23"/>
      <c r="S22" s="6"/>
      <c r="T22" s="6" t="s">
        <v>18</v>
      </c>
    </row>
    <row r="23" spans="1:25" s="7" customFormat="1" ht="18" x14ac:dyDescent="0.25">
      <c r="A23" s="33"/>
      <c r="B23" s="34"/>
      <c r="C23" s="21"/>
      <c r="D23" s="187" t="s">
        <v>18</v>
      </c>
      <c r="E23" s="22"/>
      <c r="F23" s="21"/>
      <c r="G23" s="23"/>
      <c r="H23" s="23"/>
      <c r="I23" s="23"/>
      <c r="J23" s="21"/>
      <c r="K23" s="22"/>
      <c r="L23" s="23"/>
      <c r="M23" s="23"/>
      <c r="N23" s="23"/>
      <c r="O23" s="23"/>
      <c r="P23" s="23"/>
      <c r="Q23" s="23"/>
      <c r="R23" s="23"/>
      <c r="S23" s="6"/>
      <c r="T23" s="6"/>
    </row>
    <row r="24" spans="1:25" s="7" customFormat="1" ht="18" x14ac:dyDescent="0.25">
      <c r="A24" s="33"/>
      <c r="B24" s="34"/>
      <c r="C24" s="21"/>
      <c r="D24" s="21"/>
      <c r="E24" s="22"/>
      <c r="F24" s="21"/>
      <c r="G24" s="23"/>
      <c r="H24" s="23"/>
      <c r="I24" s="23"/>
      <c r="J24" s="21"/>
      <c r="K24" s="22"/>
      <c r="L24" s="23"/>
      <c r="M24" s="23"/>
      <c r="N24" s="23"/>
      <c r="O24" s="23"/>
      <c r="P24" s="23"/>
      <c r="Q24" s="23"/>
      <c r="R24" s="23"/>
      <c r="S24" s="6"/>
      <c r="T24" s="6"/>
    </row>
    <row r="25" spans="1:25" s="2" customFormat="1" ht="15.75" thickBot="1" x14ac:dyDescent="0.25">
      <c r="A25" s="24"/>
      <c r="B25" s="25"/>
      <c r="C25" s="25"/>
      <c r="D25" s="26"/>
      <c r="E25" s="27"/>
      <c r="F25" s="28"/>
      <c r="G25" s="28"/>
      <c r="H25" s="28"/>
      <c r="I25" s="28"/>
      <c r="J25" s="29"/>
      <c r="K25" s="27"/>
      <c r="L25" s="28"/>
      <c r="M25" s="28"/>
      <c r="N25" s="28"/>
      <c r="O25" s="28"/>
      <c r="P25" s="28"/>
      <c r="Q25" s="28"/>
      <c r="R25" s="28"/>
    </row>
    <row r="26" spans="1:25" s="5" customFormat="1" ht="15.75" x14ac:dyDescent="0.25">
      <c r="A26" s="30" t="s">
        <v>10</v>
      </c>
      <c r="B26" s="31" t="s">
        <v>19</v>
      </c>
      <c r="C26" s="31"/>
      <c r="D26" s="31"/>
      <c r="E26" s="31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4"/>
    </row>
    <row r="27" spans="1:25" s="6" customFormat="1" ht="18" x14ac:dyDescent="0.25">
      <c r="A27" s="33"/>
      <c r="B27" s="34"/>
      <c r="C27" s="35"/>
      <c r="D27" s="21"/>
      <c r="E27" s="35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U27" s="11"/>
    </row>
    <row r="28" spans="1:25" s="6" customFormat="1" ht="18" x14ac:dyDescent="0.25">
      <c r="A28" s="33"/>
      <c r="B28" s="34"/>
      <c r="C28" s="37"/>
      <c r="D28" s="37"/>
      <c r="E28" s="35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U28" s="11"/>
    </row>
    <row r="29" spans="1:25" s="6" customFormat="1" ht="18" x14ac:dyDescent="0.25">
      <c r="A29" s="33"/>
      <c r="B29" s="34"/>
      <c r="C29" s="37"/>
      <c r="D29" s="37"/>
      <c r="E29" s="35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U29" s="11"/>
    </row>
    <row r="30" spans="1:25" s="6" customFormat="1" ht="18" x14ac:dyDescent="0.25">
      <c r="A30" s="33"/>
      <c r="B30" s="34"/>
      <c r="C30" s="37"/>
      <c r="D30" s="37"/>
      <c r="E30" s="35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U30" s="12"/>
    </row>
    <row r="31" spans="1:25" s="7" customFormat="1" ht="18" x14ac:dyDescent="0.25">
      <c r="A31" s="19"/>
      <c r="B31" s="20"/>
      <c r="C31" s="35"/>
      <c r="D31" s="37"/>
      <c r="E31" s="35"/>
      <c r="F31" s="3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6"/>
    </row>
    <row r="32" spans="1:25" s="2" customFormat="1" ht="15" thickBot="1" x14ac:dyDescent="0.25">
      <c r="A32" s="24"/>
      <c r="B32" s="25"/>
      <c r="C32" s="25"/>
      <c r="D32" s="3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24" s="2" customFormat="1" ht="4.5" customHeight="1" x14ac:dyDescent="0.2">
      <c r="A33" s="40"/>
      <c r="B33" s="41"/>
      <c r="C33" s="41"/>
      <c r="D33" s="42"/>
      <c r="E33" s="43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24" s="4" customFormat="1" ht="15.75" x14ac:dyDescent="0.25">
      <c r="A34" s="30" t="s">
        <v>11</v>
      </c>
      <c r="B34" s="5" t="s">
        <v>14</v>
      </c>
      <c r="C34" s="5"/>
      <c r="D34" s="5"/>
      <c r="E34" s="5"/>
      <c r="G34" s="46" t="s">
        <v>71</v>
      </c>
      <c r="H34" s="47" t="s">
        <v>71</v>
      </c>
      <c r="I34" s="47" t="s">
        <v>67</v>
      </c>
      <c r="J34" s="47" t="s">
        <v>67</v>
      </c>
      <c r="K34" s="47" t="s">
        <v>67</v>
      </c>
      <c r="L34" s="47" t="s">
        <v>67</v>
      </c>
      <c r="M34" s="47" t="s">
        <v>67</v>
      </c>
      <c r="N34" s="47" t="s">
        <v>67</v>
      </c>
      <c r="O34" s="47" t="s">
        <v>67</v>
      </c>
      <c r="P34" s="47" t="s">
        <v>67</v>
      </c>
      <c r="Q34" s="47" t="s">
        <v>67</v>
      </c>
      <c r="R34" s="48" t="s">
        <v>67</v>
      </c>
      <c r="V34" s="4" t="s">
        <v>18</v>
      </c>
    </row>
    <row r="35" spans="1:24" s="4" customFormat="1" ht="15.75" x14ac:dyDescent="0.25">
      <c r="A35" s="49"/>
      <c r="C35" s="8"/>
      <c r="D35" s="50"/>
      <c r="E35" s="51" t="s">
        <v>66</v>
      </c>
      <c r="F35" s="52">
        <v>7.7499999999999999E-2</v>
      </c>
      <c r="G35" s="53">
        <v>0</v>
      </c>
      <c r="H35" s="54">
        <v>0</v>
      </c>
      <c r="I35" s="54">
        <v>1</v>
      </c>
      <c r="J35" s="54">
        <v>2</v>
      </c>
      <c r="K35" s="54">
        <v>3</v>
      </c>
      <c r="L35" s="54">
        <v>4</v>
      </c>
      <c r="M35" s="54">
        <v>5</v>
      </c>
      <c r="N35" s="54">
        <v>6</v>
      </c>
      <c r="O35" s="54">
        <v>7</v>
      </c>
      <c r="P35" s="54">
        <v>8</v>
      </c>
      <c r="Q35" s="54">
        <v>9</v>
      </c>
      <c r="R35" s="55">
        <v>10</v>
      </c>
    </row>
    <row r="36" spans="1:24" s="5" customFormat="1" ht="15.75" x14ac:dyDescent="0.25">
      <c r="A36" s="30"/>
      <c r="S36" s="4"/>
    </row>
    <row r="37" spans="1:24" s="5" customFormat="1" ht="15.75" x14ac:dyDescent="0.25">
      <c r="A37" s="56"/>
      <c r="B37" s="5" t="s">
        <v>16</v>
      </c>
      <c r="D37" s="57"/>
      <c r="E37" s="57"/>
      <c r="G37" s="58">
        <v>-200000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"/>
      <c r="W37" s="5" t="s">
        <v>18</v>
      </c>
      <c r="X37" s="5" t="s">
        <v>18</v>
      </c>
    </row>
    <row r="38" spans="1:24" s="4" customFormat="1" ht="15" x14ac:dyDescent="0.2">
      <c r="A38" s="49"/>
      <c r="D38" s="50"/>
      <c r="E38" s="5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24" s="4" customFormat="1" ht="15.75" x14ac:dyDescent="0.25">
      <c r="A39" s="49"/>
      <c r="B39" s="59" t="s">
        <v>15</v>
      </c>
      <c r="C39" s="60"/>
      <c r="D39" s="61"/>
      <c r="E39" s="61"/>
      <c r="F39" s="6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24" s="4" customFormat="1" ht="15.75" x14ac:dyDescent="0.25">
      <c r="A40" s="49"/>
      <c r="B40" s="59"/>
      <c r="C40" s="60" t="s">
        <v>0</v>
      </c>
      <c r="D40" s="62"/>
      <c r="E40" s="62"/>
      <c r="F40" s="62"/>
      <c r="G40" s="1"/>
      <c r="H40" s="63"/>
      <c r="I40" s="63">
        <v>10000</v>
      </c>
      <c r="J40" s="63">
        <v>20000</v>
      </c>
      <c r="K40" s="63">
        <v>20000</v>
      </c>
      <c r="L40" s="63">
        <v>20000</v>
      </c>
      <c r="M40" s="63">
        <v>20000</v>
      </c>
      <c r="N40" s="63">
        <v>20000</v>
      </c>
      <c r="O40" s="63">
        <v>20000</v>
      </c>
      <c r="P40" s="63">
        <v>20000</v>
      </c>
      <c r="Q40" s="63">
        <v>20000</v>
      </c>
      <c r="R40" s="63">
        <v>20000</v>
      </c>
    </row>
    <row r="41" spans="1:24" s="4" customFormat="1" ht="15.75" x14ac:dyDescent="0.25">
      <c r="A41" s="49"/>
      <c r="B41" s="59"/>
      <c r="C41" s="60" t="s">
        <v>1</v>
      </c>
      <c r="D41" s="62"/>
      <c r="E41" s="62"/>
      <c r="F41" s="62"/>
      <c r="G41" s="1"/>
      <c r="H41" s="63"/>
      <c r="I41" s="63">
        <v>5000</v>
      </c>
      <c r="J41" s="63">
        <v>5000</v>
      </c>
      <c r="K41" s="63">
        <v>5000</v>
      </c>
      <c r="L41" s="63">
        <v>5000</v>
      </c>
      <c r="M41" s="63">
        <v>5000</v>
      </c>
      <c r="N41" s="63">
        <v>5000</v>
      </c>
      <c r="O41" s="63">
        <v>5000</v>
      </c>
      <c r="P41" s="63">
        <v>5000</v>
      </c>
      <c r="Q41" s="63">
        <v>5000</v>
      </c>
      <c r="R41" s="63">
        <v>5000</v>
      </c>
      <c r="T41" s="9"/>
    </row>
    <row r="42" spans="1:24" s="4" customFormat="1" ht="15.75" x14ac:dyDescent="0.25">
      <c r="A42" s="49"/>
      <c r="B42" s="59"/>
      <c r="C42" s="60" t="s">
        <v>2</v>
      </c>
      <c r="D42" s="62"/>
      <c r="E42" s="62"/>
      <c r="F42" s="62"/>
      <c r="G42" s="1"/>
      <c r="H42" s="63"/>
      <c r="I42" s="63">
        <v>3000</v>
      </c>
      <c r="J42" s="63">
        <v>3000</v>
      </c>
      <c r="K42" s="63">
        <v>3000</v>
      </c>
      <c r="L42" s="63">
        <v>3000</v>
      </c>
      <c r="M42" s="63">
        <v>3000</v>
      </c>
      <c r="N42" s="63">
        <v>3000</v>
      </c>
      <c r="O42" s="63">
        <v>3000</v>
      </c>
      <c r="P42" s="63">
        <v>3000</v>
      </c>
      <c r="Q42" s="63">
        <v>3000</v>
      </c>
      <c r="R42" s="63">
        <v>3000</v>
      </c>
      <c r="S42" s="63"/>
      <c r="T42" s="9"/>
    </row>
    <row r="43" spans="1:24" s="4" customFormat="1" ht="15.75" x14ac:dyDescent="0.25">
      <c r="A43" s="49"/>
      <c r="B43" s="59"/>
      <c r="C43" s="60"/>
      <c r="D43" s="62"/>
      <c r="E43" s="62"/>
      <c r="F43" s="62"/>
      <c r="G43" s="1"/>
      <c r="H43" s="63"/>
      <c r="I43" s="63">
        <v>4000</v>
      </c>
      <c r="J43" s="63">
        <v>4000</v>
      </c>
      <c r="K43" s="63">
        <v>4000</v>
      </c>
      <c r="L43" s="63">
        <v>4000</v>
      </c>
      <c r="M43" s="63">
        <v>4000</v>
      </c>
      <c r="N43" s="63">
        <v>4000</v>
      </c>
      <c r="O43" s="63">
        <v>4000</v>
      </c>
      <c r="P43" s="63">
        <v>4000</v>
      </c>
      <c r="Q43" s="63">
        <v>4000</v>
      </c>
      <c r="R43" s="63">
        <v>4000</v>
      </c>
      <c r="T43" s="9"/>
    </row>
    <row r="44" spans="1:24" s="4" customFormat="1" ht="15" x14ac:dyDescent="0.2">
      <c r="A44" s="49"/>
      <c r="D44" s="17"/>
      <c r="E44" s="17"/>
      <c r="F44" s="17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T44" s="9"/>
    </row>
    <row r="45" spans="1:24" s="5" customFormat="1" ht="15.75" x14ac:dyDescent="0.25">
      <c r="A45" s="30"/>
      <c r="B45" s="5" t="s">
        <v>51</v>
      </c>
      <c r="D45" s="57"/>
      <c r="E45" s="57"/>
      <c r="G45" s="101">
        <f>SUM(G37:G44)</f>
        <v>-200000</v>
      </c>
      <c r="H45" s="101">
        <f>SUM(H37:H44)</f>
        <v>0</v>
      </c>
      <c r="I45" s="101">
        <f>SUM(I37:I44)</f>
        <v>22000</v>
      </c>
      <c r="J45" s="101">
        <f>SUM(J37:J44)</f>
        <v>32000</v>
      </c>
      <c r="K45" s="101">
        <f t="shared" ref="K45:R45" si="0">SUM(K37:K44)</f>
        <v>32000</v>
      </c>
      <c r="L45" s="101">
        <f t="shared" si="0"/>
        <v>32000</v>
      </c>
      <c r="M45" s="101">
        <f t="shared" si="0"/>
        <v>32000</v>
      </c>
      <c r="N45" s="101">
        <f t="shared" si="0"/>
        <v>32000</v>
      </c>
      <c r="O45" s="101">
        <f t="shared" si="0"/>
        <v>32000</v>
      </c>
      <c r="P45" s="101">
        <f t="shared" si="0"/>
        <v>32000</v>
      </c>
      <c r="Q45" s="101">
        <f t="shared" si="0"/>
        <v>32000</v>
      </c>
      <c r="R45" s="101">
        <f t="shared" si="0"/>
        <v>32000</v>
      </c>
      <c r="T45" s="102"/>
    </row>
    <row r="46" spans="1:24" s="4" customFormat="1" ht="30" outlineLevel="1" x14ac:dyDescent="0.2">
      <c r="A46" s="49"/>
      <c r="D46" s="50" t="s">
        <v>12</v>
      </c>
      <c r="E46" s="50"/>
      <c r="G46" s="1"/>
      <c r="H46" s="1">
        <f>G45+H45</f>
        <v>-200000</v>
      </c>
      <c r="I46" s="1">
        <f>+I45</f>
        <v>22000</v>
      </c>
      <c r="J46" s="1">
        <f>+J45</f>
        <v>32000</v>
      </c>
      <c r="K46" s="1">
        <f>+K45</f>
        <v>32000</v>
      </c>
      <c r="L46" s="1">
        <f>+L45</f>
        <v>32000</v>
      </c>
      <c r="M46" s="1">
        <f t="shared" ref="M46:R46" si="1">+M45</f>
        <v>32000</v>
      </c>
      <c r="N46" s="1">
        <f t="shared" si="1"/>
        <v>32000</v>
      </c>
      <c r="O46" s="1">
        <f t="shared" si="1"/>
        <v>32000</v>
      </c>
      <c r="P46" s="1">
        <f t="shared" si="1"/>
        <v>32000</v>
      </c>
      <c r="Q46" s="1">
        <f t="shared" si="1"/>
        <v>32000</v>
      </c>
      <c r="R46" s="1">
        <f t="shared" si="1"/>
        <v>32000</v>
      </c>
      <c r="T46" s="9"/>
    </row>
    <row r="47" spans="1:24" s="4" customFormat="1" ht="15" x14ac:dyDescent="0.2">
      <c r="A47" s="49"/>
      <c r="D47" s="50"/>
      <c r="E47" s="5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T47" s="9"/>
    </row>
    <row r="48" spans="1:24" s="5" customFormat="1" ht="15.75" x14ac:dyDescent="0.25">
      <c r="A48" s="30"/>
      <c r="B48" s="5" t="s">
        <v>53</v>
      </c>
      <c r="D48" s="57"/>
      <c r="E48" s="57"/>
      <c r="G48" s="101">
        <f>+G45/((1+F35)^G35)</f>
        <v>-200000</v>
      </c>
      <c r="H48" s="101">
        <f t="shared" ref="H48:R48" si="2">+H45/((1+$F$35)^H35)</f>
        <v>0</v>
      </c>
      <c r="I48" s="101">
        <f t="shared" si="2"/>
        <v>20417.633410672857</v>
      </c>
      <c r="J48" s="101">
        <f t="shared" si="2"/>
        <v>27562.2977912479</v>
      </c>
      <c r="K48" s="101">
        <f t="shared" si="2"/>
        <v>25579.858738977171</v>
      </c>
      <c r="L48" s="101">
        <f t="shared" si="2"/>
        <v>23740.008110419651</v>
      </c>
      <c r="M48" s="101">
        <f t="shared" si="2"/>
        <v>22032.490125679491</v>
      </c>
      <c r="N48" s="101">
        <f t="shared" si="2"/>
        <v>20447.786659563335</v>
      </c>
      <c r="O48" s="101">
        <f t="shared" si="2"/>
        <v>18977.064185209594</v>
      </c>
      <c r="P48" s="101">
        <f t="shared" si="2"/>
        <v>17612.12453383721</v>
      </c>
      <c r="Q48" s="101">
        <f t="shared" si="2"/>
        <v>16345.359196136624</v>
      </c>
      <c r="R48" s="101">
        <f t="shared" si="2"/>
        <v>15169.706910567635</v>
      </c>
      <c r="T48" s="102"/>
    </row>
    <row r="49" spans="1:20" s="4" customFormat="1" ht="15" x14ac:dyDescent="0.2">
      <c r="A49" s="49"/>
      <c r="D49" s="50"/>
      <c r="E49" s="5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T49" s="9"/>
    </row>
    <row r="50" spans="1:20" s="5" customFormat="1" ht="15.75" x14ac:dyDescent="0.25">
      <c r="A50" s="30"/>
      <c r="B50" s="5" t="s">
        <v>54</v>
      </c>
      <c r="D50" s="57"/>
      <c r="E50" s="57"/>
      <c r="G50" s="103">
        <f>SUM(G48:R48)</f>
        <v>7884.3296623114711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T50" s="102"/>
    </row>
    <row r="51" spans="1:20" s="4" customFormat="1" ht="15" x14ac:dyDescent="0.2">
      <c r="A51" s="49"/>
      <c r="D51" s="50"/>
      <c r="E51" s="50"/>
      <c r="G51" s="10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20" s="4" customFormat="1" ht="15.75" x14ac:dyDescent="0.25">
      <c r="A52" s="49"/>
      <c r="B52" s="5" t="s">
        <v>13</v>
      </c>
      <c r="D52" s="50"/>
      <c r="E52" s="50"/>
      <c r="G52" s="105">
        <f>IF(SUM(H38:R44)&gt;0,IRR(G45:R45,-0.99999),0)</f>
        <v>7.1149124329539015E-2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20" s="2" customFormat="1" ht="15" thickBot="1" x14ac:dyDescent="0.25">
      <c r="A53" s="24"/>
      <c r="B53" s="78"/>
      <c r="C53" s="78"/>
      <c r="D53" s="92"/>
      <c r="E53" s="93"/>
      <c r="F53" s="9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T53" s="10"/>
    </row>
    <row r="54" spans="1:20" s="2" customFormat="1" ht="4.5" customHeight="1" x14ac:dyDescent="0.2">
      <c r="A54" s="40"/>
      <c r="B54" s="41"/>
      <c r="C54" s="41"/>
      <c r="D54" s="42"/>
      <c r="E54" s="43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20" s="4" customFormat="1" ht="15.75" x14ac:dyDescent="0.25">
      <c r="A55" s="30" t="s">
        <v>33</v>
      </c>
      <c r="B55" s="106" t="s">
        <v>6</v>
      </c>
      <c r="D55" s="50"/>
      <c r="E55" s="50"/>
      <c r="F55" s="107">
        <v>0</v>
      </c>
      <c r="G55" s="8"/>
      <c r="H55" s="1" t="s">
        <v>21</v>
      </c>
      <c r="I55" s="1"/>
      <c r="J55" s="1" t="s">
        <v>52</v>
      </c>
      <c r="K55" s="1"/>
      <c r="L55" s="1"/>
      <c r="M55" s="1"/>
      <c r="N55" s="17" t="s">
        <v>49</v>
      </c>
      <c r="O55" s="1"/>
      <c r="P55" s="1"/>
      <c r="Q55" s="1"/>
      <c r="R55" s="1"/>
      <c r="S55" s="8"/>
    </row>
    <row r="56" spans="1:20" s="2" customFormat="1" ht="15" thickBot="1" x14ac:dyDescent="0.25">
      <c r="A56" s="24"/>
      <c r="B56" s="78"/>
      <c r="C56" s="78"/>
      <c r="D56" s="92"/>
      <c r="E56" s="93"/>
      <c r="F56" s="94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1:20" s="3" customFormat="1" ht="15.75" x14ac:dyDescent="0.25">
      <c r="A57" s="30" t="s">
        <v>34</v>
      </c>
      <c r="B57" s="5" t="s">
        <v>5</v>
      </c>
      <c r="C57" s="4"/>
      <c r="D57" s="50"/>
      <c r="E57" s="50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</row>
    <row r="58" spans="1:20" s="8" customFormat="1" ht="15" x14ac:dyDescent="0.25">
      <c r="A58" s="109"/>
      <c r="C58" s="8" t="s">
        <v>0</v>
      </c>
      <c r="D58" s="110"/>
      <c r="E58" s="111"/>
      <c r="F58" s="111"/>
      <c r="G58" s="112"/>
      <c r="H58" s="112"/>
      <c r="I58" s="112"/>
      <c r="J58" s="112"/>
      <c r="K58" s="112"/>
      <c r="L58" s="112"/>
      <c r="M58" s="112"/>
      <c r="N58" s="113"/>
      <c r="O58" s="113"/>
      <c r="P58" s="113"/>
      <c r="Q58" s="113"/>
      <c r="R58" s="113"/>
    </row>
    <row r="59" spans="1:20" s="8" customFormat="1" ht="15" x14ac:dyDescent="0.25">
      <c r="A59" s="109"/>
      <c r="D59" s="114"/>
      <c r="E59" s="115"/>
      <c r="F59" s="115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</row>
    <row r="60" spans="1:20" s="8" customFormat="1" ht="15" x14ac:dyDescent="0.25">
      <c r="A60" s="109"/>
      <c r="C60" s="8" t="s">
        <v>1</v>
      </c>
      <c r="D60" s="114"/>
      <c r="E60" s="115"/>
      <c r="F60" s="115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</row>
    <row r="61" spans="1:20" s="8" customFormat="1" ht="15" x14ac:dyDescent="0.25">
      <c r="A61" s="109"/>
      <c r="D61" s="114"/>
      <c r="E61" s="115"/>
      <c r="F61" s="115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</row>
    <row r="62" spans="1:20" s="8" customFormat="1" ht="15" x14ac:dyDescent="0.25">
      <c r="A62" s="109"/>
      <c r="C62" s="8" t="s">
        <v>2</v>
      </c>
      <c r="D62" s="114"/>
      <c r="E62" s="115"/>
      <c r="F62" s="115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</row>
    <row r="63" spans="1:20" s="2" customFormat="1" ht="15" thickBot="1" x14ac:dyDescent="0.25">
      <c r="A63" s="24"/>
      <c r="B63" s="78"/>
      <c r="C63" s="78"/>
      <c r="D63" s="39"/>
      <c r="E63" s="39"/>
      <c r="F63" s="38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</row>
    <row r="64" spans="1:20" s="2" customFormat="1" ht="4.5" customHeight="1" x14ac:dyDescent="0.2">
      <c r="A64" s="40"/>
      <c r="B64" s="41"/>
      <c r="C64" s="41"/>
      <c r="D64" s="43"/>
      <c r="E64" s="43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</row>
    <row r="65" spans="1:21" s="3" customFormat="1" ht="15.75" x14ac:dyDescent="0.25">
      <c r="A65" s="30" t="s">
        <v>68</v>
      </c>
      <c r="B65" s="5" t="s">
        <v>4</v>
      </c>
      <c r="C65" s="4"/>
      <c r="D65" s="50"/>
      <c r="E65" s="117"/>
      <c r="F65" s="118" t="s">
        <v>70</v>
      </c>
      <c r="G65" s="108"/>
      <c r="H65" s="119" t="s">
        <v>22</v>
      </c>
      <c r="I65" s="119"/>
      <c r="J65" s="119" t="s">
        <v>23</v>
      </c>
      <c r="K65" s="119"/>
      <c r="L65" s="119"/>
      <c r="M65" s="8"/>
      <c r="N65" s="120" t="s">
        <v>24</v>
      </c>
      <c r="O65" s="119"/>
      <c r="P65" s="119"/>
      <c r="Q65" s="119"/>
      <c r="R65" s="119"/>
    </row>
    <row r="66" spans="1:21" s="2" customFormat="1" ht="6.75" customHeight="1" thickBot="1" x14ac:dyDescent="0.25">
      <c r="A66" s="24"/>
      <c r="B66" s="78"/>
      <c r="C66" s="78"/>
      <c r="D66" s="93"/>
      <c r="E66" s="93"/>
      <c r="F66" s="94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1:21" s="13" customFormat="1" x14ac:dyDescent="0.2">
      <c r="A67" s="121"/>
      <c r="D67" s="122"/>
      <c r="E67" s="122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</row>
    <row r="68" spans="1:21" s="13" customFormat="1" ht="12.75" x14ac:dyDescent="0.2">
      <c r="C68" s="124"/>
      <c r="D68" s="124"/>
      <c r="E68" s="125" t="s">
        <v>65</v>
      </c>
      <c r="F68" s="124"/>
      <c r="G68" s="124"/>
      <c r="H68" s="126" t="s">
        <v>35</v>
      </c>
      <c r="K68" s="125" t="s">
        <v>36</v>
      </c>
      <c r="L68" s="124"/>
      <c r="M68" s="124"/>
      <c r="N68" s="125" t="s">
        <v>35</v>
      </c>
      <c r="O68" s="124"/>
      <c r="P68" s="123"/>
      <c r="Q68" s="123"/>
    </row>
    <row r="69" spans="1:21" s="13" customFormat="1" ht="4.5" customHeight="1" x14ac:dyDescent="0.2">
      <c r="A69" s="124"/>
      <c r="B69" s="124"/>
      <c r="C69" s="124"/>
      <c r="D69" s="124"/>
      <c r="E69" s="124"/>
      <c r="F69" s="124"/>
      <c r="G69" s="124"/>
      <c r="H69" s="127"/>
      <c r="I69" s="124"/>
      <c r="J69" s="124"/>
      <c r="K69" s="124"/>
      <c r="L69" s="124"/>
      <c r="M69" s="124"/>
      <c r="N69" s="124"/>
      <c r="O69" s="123"/>
      <c r="P69" s="123"/>
    </row>
    <row r="70" spans="1:21" s="3" customFormat="1" ht="20.100000000000001" customHeight="1" x14ac:dyDescent="0.2">
      <c r="A70" s="128" t="s">
        <v>50</v>
      </c>
      <c r="B70" s="129"/>
      <c r="C70" s="129"/>
      <c r="D70" s="129"/>
      <c r="E70" s="129"/>
      <c r="F70" s="129"/>
      <c r="G70" s="129"/>
      <c r="H70" s="130"/>
      <c r="I70" s="193" t="s">
        <v>18</v>
      </c>
      <c r="J70" s="129"/>
      <c r="K70" s="129"/>
      <c r="L70" s="129"/>
      <c r="M70" s="129"/>
      <c r="N70" s="131"/>
      <c r="O70" s="108"/>
      <c r="P70" s="108"/>
    </row>
    <row r="71" spans="1:21" s="3" customFormat="1" ht="20.100000000000001" customHeight="1" x14ac:dyDescent="0.2">
      <c r="A71" s="132"/>
      <c r="B71" s="133" t="s">
        <v>74</v>
      </c>
      <c r="C71" s="133"/>
      <c r="D71" s="133"/>
      <c r="E71" s="133"/>
      <c r="F71" s="133"/>
      <c r="G71" s="133"/>
      <c r="H71" s="134"/>
      <c r="I71" s="133" t="s">
        <v>18</v>
      </c>
      <c r="J71" s="133"/>
      <c r="K71" s="133"/>
      <c r="L71" s="133"/>
      <c r="M71" s="133"/>
      <c r="N71" s="135"/>
      <c r="O71" s="108"/>
      <c r="P71" s="108"/>
      <c r="U71" s="3" t="s">
        <v>18</v>
      </c>
    </row>
    <row r="72" spans="1:21" s="3" customFormat="1" ht="20.100000000000001" customHeight="1" x14ac:dyDescent="0.2">
      <c r="A72" s="136" t="s">
        <v>37</v>
      </c>
      <c r="B72" s="8"/>
      <c r="C72" s="8"/>
      <c r="D72" s="8"/>
      <c r="E72" s="8"/>
      <c r="F72" s="8"/>
      <c r="G72" s="8"/>
      <c r="H72" s="137"/>
      <c r="I72" s="193" t="s">
        <v>77</v>
      </c>
      <c r="J72" s="8"/>
      <c r="K72" s="8"/>
      <c r="L72" s="8"/>
      <c r="M72" s="8"/>
      <c r="N72" s="139"/>
      <c r="O72" s="108"/>
      <c r="P72" s="108"/>
      <c r="Q72" s="3" t="s">
        <v>18</v>
      </c>
    </row>
    <row r="73" spans="1:21" s="3" customFormat="1" ht="20.100000000000001" customHeight="1" x14ac:dyDescent="0.2">
      <c r="A73" s="133"/>
      <c r="B73" s="133"/>
      <c r="C73" s="133"/>
      <c r="D73" s="133"/>
      <c r="E73" s="133"/>
      <c r="F73" s="133"/>
      <c r="G73" s="133"/>
      <c r="H73" s="134"/>
      <c r="I73" s="133" t="s">
        <v>76</v>
      </c>
      <c r="J73" s="133"/>
      <c r="K73" s="133"/>
      <c r="L73" s="133"/>
      <c r="M73" s="133"/>
      <c r="N73" s="135"/>
      <c r="O73" s="108"/>
      <c r="P73" s="108" t="s">
        <v>18</v>
      </c>
    </row>
    <row r="74" spans="1:21" s="3" customFormat="1" ht="20.100000000000001" customHeight="1" x14ac:dyDescent="0.2">
      <c r="A74" s="128" t="s">
        <v>62</v>
      </c>
      <c r="B74" s="8"/>
      <c r="C74" s="8"/>
      <c r="D74" s="8"/>
      <c r="E74" s="8"/>
      <c r="F74" s="8"/>
      <c r="G74" s="8"/>
      <c r="H74" s="137"/>
      <c r="I74" s="138" t="s">
        <v>78</v>
      </c>
      <c r="J74" s="8"/>
      <c r="K74" s="8"/>
      <c r="L74" s="8"/>
      <c r="M74" s="8"/>
      <c r="N74" s="139"/>
      <c r="O74" s="108"/>
      <c r="P74" s="108"/>
    </row>
    <row r="75" spans="1:21" s="3" customFormat="1" ht="20.100000000000001" customHeight="1" x14ac:dyDescent="0.2">
      <c r="A75" s="133"/>
      <c r="B75" s="133" t="s">
        <v>18</v>
      </c>
      <c r="C75" s="133"/>
      <c r="D75" s="133"/>
      <c r="E75" s="133"/>
      <c r="F75" s="133"/>
      <c r="G75" s="133"/>
      <c r="H75" s="134"/>
      <c r="I75" s="133" t="s">
        <v>75</v>
      </c>
      <c r="J75" s="133"/>
      <c r="K75" s="133"/>
      <c r="L75" s="133"/>
      <c r="M75" s="133"/>
      <c r="N75" s="135"/>
      <c r="O75" s="108"/>
      <c r="P75" s="108"/>
    </row>
    <row r="76" spans="1:21" s="2" customFormat="1" ht="17.25" customHeight="1" thickBot="1" x14ac:dyDescent="0.25">
      <c r="A76" s="140"/>
      <c r="B76" s="141"/>
      <c r="C76" s="141"/>
      <c r="D76" s="142"/>
      <c r="E76" s="142"/>
      <c r="F76" s="143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</row>
    <row r="77" spans="1:21" s="2" customFormat="1" ht="17.25" customHeight="1" thickTop="1" x14ac:dyDescent="0.2">
      <c r="A77" s="145"/>
      <c r="B77" s="146"/>
      <c r="C77" s="146"/>
      <c r="D77" s="147"/>
      <c r="E77" s="147"/>
      <c r="F77" s="148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</row>
    <row r="78" spans="1:21" s="4" customFormat="1" ht="15.75" x14ac:dyDescent="0.25">
      <c r="A78" s="150" t="s">
        <v>38</v>
      </c>
      <c r="B78" s="151"/>
      <c r="C78" s="152"/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5"/>
      <c r="P78" s="156"/>
      <c r="Q78" s="157"/>
      <c r="R78" s="155"/>
    </row>
    <row r="79" spans="1:21" s="4" customFormat="1" ht="18" customHeight="1" x14ac:dyDescent="0.25">
      <c r="A79" s="158"/>
      <c r="B79" s="197" t="s">
        <v>39</v>
      </c>
      <c r="C79" s="197"/>
      <c r="D79" s="197"/>
      <c r="E79" s="197"/>
      <c r="F79" s="197"/>
      <c r="G79" s="60"/>
      <c r="H79" s="60"/>
      <c r="I79" s="60"/>
      <c r="J79" s="207" t="s">
        <v>46</v>
      </c>
      <c r="K79" s="207"/>
      <c r="L79" s="207"/>
      <c r="N79" s="197" t="s">
        <v>69</v>
      </c>
      <c r="O79" s="204"/>
      <c r="P79" s="159" t="s">
        <v>40</v>
      </c>
      <c r="Q79" s="160"/>
      <c r="R79" s="161"/>
      <c r="T79" s="18"/>
    </row>
    <row r="80" spans="1:21" s="6" customFormat="1" ht="20.100000000000001" customHeight="1" x14ac:dyDescent="0.35">
      <c r="A80" s="162"/>
      <c r="B80" s="163"/>
      <c r="C80" s="163"/>
      <c r="D80" s="163"/>
      <c r="E80" s="163"/>
      <c r="F80" s="163"/>
      <c r="G80" s="163"/>
      <c r="H80" s="164"/>
      <c r="I80" s="165"/>
      <c r="J80" s="186"/>
      <c r="K80" s="163"/>
      <c r="L80" s="163"/>
      <c r="M80" s="165"/>
      <c r="N80" s="205"/>
      <c r="O80" s="206"/>
      <c r="P80" s="166" t="s">
        <v>41</v>
      </c>
      <c r="Q80" s="167"/>
      <c r="R80" s="168"/>
    </row>
    <row r="81" spans="1:21" s="6" customFormat="1" ht="20.100000000000001" customHeight="1" x14ac:dyDescent="0.35">
      <c r="A81" s="162"/>
      <c r="B81" s="163"/>
      <c r="C81" s="163"/>
      <c r="D81" s="163"/>
      <c r="E81" s="163"/>
      <c r="F81" s="163"/>
      <c r="G81" s="163"/>
      <c r="H81" s="164"/>
      <c r="I81" s="165"/>
      <c r="J81" s="186" t="s">
        <v>18</v>
      </c>
      <c r="K81" s="163"/>
      <c r="L81" s="163"/>
      <c r="M81" s="165"/>
      <c r="N81" s="202"/>
      <c r="O81" s="203"/>
      <c r="P81" s="166" t="s">
        <v>48</v>
      </c>
      <c r="Q81" s="167"/>
      <c r="R81" s="168"/>
      <c r="U81" s="6" t="s">
        <v>18</v>
      </c>
    </row>
    <row r="82" spans="1:21" s="6" customFormat="1" ht="20.100000000000001" customHeight="1" x14ac:dyDescent="0.35">
      <c r="A82" s="162"/>
      <c r="B82" s="163"/>
      <c r="C82" s="163"/>
      <c r="D82" s="163"/>
      <c r="E82" s="163"/>
      <c r="F82" s="169"/>
      <c r="G82" s="163"/>
      <c r="H82" s="164"/>
      <c r="I82" s="165"/>
      <c r="J82" s="186"/>
      <c r="K82" s="163"/>
      <c r="L82" s="163"/>
      <c r="M82" s="165"/>
      <c r="N82" s="202"/>
      <c r="O82" s="203"/>
      <c r="P82" s="166" t="s">
        <v>42</v>
      </c>
      <c r="Q82" s="167"/>
      <c r="R82" s="168"/>
    </row>
    <row r="83" spans="1:21" s="6" customFormat="1" ht="20.100000000000001" customHeight="1" x14ac:dyDescent="0.35">
      <c r="A83" s="162"/>
      <c r="B83" s="163"/>
      <c r="C83" s="163"/>
      <c r="D83" s="163"/>
      <c r="E83" s="163"/>
      <c r="F83" s="169"/>
      <c r="G83" s="163"/>
      <c r="H83" s="164"/>
      <c r="I83" s="165"/>
      <c r="J83" s="186"/>
      <c r="K83" s="163"/>
      <c r="L83" s="163"/>
      <c r="M83" s="165"/>
      <c r="N83" s="202"/>
      <c r="O83" s="203"/>
      <c r="P83" s="166" t="s">
        <v>43</v>
      </c>
      <c r="Q83" s="167"/>
      <c r="R83" s="168"/>
    </row>
    <row r="84" spans="1:21" s="6" customFormat="1" ht="20.100000000000001" customHeight="1" x14ac:dyDescent="0.35">
      <c r="A84" s="162"/>
      <c r="B84" s="163"/>
      <c r="C84" s="163"/>
      <c r="D84" s="163"/>
      <c r="E84" s="163"/>
      <c r="F84" s="169"/>
      <c r="G84" s="163"/>
      <c r="H84" s="164"/>
      <c r="I84" s="165"/>
      <c r="J84" s="163"/>
      <c r="K84" s="163"/>
      <c r="L84" s="163"/>
      <c r="M84" s="165"/>
      <c r="N84" s="194"/>
      <c r="O84" s="195"/>
      <c r="P84" s="166" t="s">
        <v>44</v>
      </c>
      <c r="Q84" s="167"/>
      <c r="R84" s="168"/>
    </row>
    <row r="85" spans="1:21" s="4" customFormat="1" ht="18" customHeight="1" x14ac:dyDescent="0.2">
      <c r="A85" s="170"/>
      <c r="B85" s="171"/>
      <c r="C85" s="171"/>
      <c r="D85" s="172"/>
      <c r="E85" s="172"/>
      <c r="F85" s="173"/>
      <c r="G85" s="172"/>
      <c r="H85" s="171"/>
      <c r="I85" s="174"/>
      <c r="J85" s="174"/>
      <c r="K85" s="174"/>
      <c r="L85" s="174"/>
      <c r="M85" s="171"/>
      <c r="N85" s="175"/>
      <c r="O85" s="176"/>
      <c r="P85" s="177"/>
      <c r="Q85" s="174"/>
      <c r="R85" s="178"/>
    </row>
    <row r="86" spans="1:21" s="4" customFormat="1" ht="15" x14ac:dyDescent="0.2">
      <c r="A86" s="49"/>
      <c r="D86" s="50"/>
      <c r="E86" s="50"/>
      <c r="G86" s="1"/>
      <c r="H86" s="1"/>
      <c r="I86" s="1"/>
      <c r="J86" s="1"/>
      <c r="K86" s="1"/>
      <c r="L86" s="1"/>
      <c r="M86" s="1"/>
      <c r="N86" s="1"/>
      <c r="O86" s="1"/>
    </row>
    <row r="87" spans="1:21" s="8" customFormat="1" ht="14.25" x14ac:dyDescent="0.2">
      <c r="A87" s="109"/>
      <c r="D87" s="179"/>
      <c r="E87" s="179"/>
    </row>
  </sheetData>
  <sheetProtection selectLockedCells="1"/>
  <mergeCells count="24">
    <mergeCell ref="E12:F12"/>
    <mergeCell ref="A7:E7"/>
    <mergeCell ref="H7:K7"/>
    <mergeCell ref="M7:N7"/>
    <mergeCell ref="P7:R7"/>
    <mergeCell ref="E11:F11"/>
    <mergeCell ref="L10:M10"/>
    <mergeCell ref="J10:K10"/>
    <mergeCell ref="N79:O79"/>
    <mergeCell ref="N80:O80"/>
    <mergeCell ref="J79:L79"/>
    <mergeCell ref="O5:P5"/>
    <mergeCell ref="M3:N3"/>
    <mergeCell ref="H5:K5"/>
    <mergeCell ref="N84:O84"/>
    <mergeCell ref="A1:R1"/>
    <mergeCell ref="B79:F79"/>
    <mergeCell ref="M5:N5"/>
    <mergeCell ref="Q10:R10"/>
    <mergeCell ref="E10:F10"/>
    <mergeCell ref="A5:E5"/>
    <mergeCell ref="N82:O82"/>
    <mergeCell ref="N83:O83"/>
    <mergeCell ref="N81:O81"/>
  </mergeCells>
  <phoneticPr fontId="0" type="noConversion"/>
  <printOptions horizontalCentered="1"/>
  <pageMargins left="0.48" right="0.15" top="0.65" bottom="0.4" header="0" footer="0.35"/>
  <pageSetup scale="54" orientation="portrait" r:id="rId1"/>
  <headerFooter alignWithMargins="0">
    <oddFooter>&amp;L&amp;10CER 9/12&amp;R&amp;10&amp;F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CER Form</vt:lpstr>
      <vt:lpstr>'New CER Form'!Print_Area</vt:lpstr>
      <vt:lpstr>'New CER Form'!Print_Titles</vt:lpstr>
    </vt:vector>
  </TitlesOfParts>
  <Company>Tanimura &amp; Antle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Mike Grattan</cp:lastModifiedBy>
  <cp:lastPrinted>2019-05-21T16:16:33Z</cp:lastPrinted>
  <dcterms:created xsi:type="dcterms:W3CDTF">2005-10-07T14:22:02Z</dcterms:created>
  <dcterms:modified xsi:type="dcterms:W3CDTF">2020-11-11T23:37:39Z</dcterms:modified>
</cp:coreProperties>
</file>